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VIP-Global\DIR\Renewal_2019\"/>
    </mc:Choice>
  </mc:AlternateContent>
  <bookViews>
    <workbookView xWindow="0" yWindow="0" windowWidth="19538" windowHeight="9255" activeTab="1"/>
  </bookViews>
  <sheets>
    <sheet name="Instructions" sheetId="1" r:id="rId1"/>
    <sheet name="Pricing Sheet" sheetId="3" r:id="rId2"/>
  </sheets>
  <calcPr calcId="152511"/>
  <customWorkbookViews>
    <customWorkbookView name="Kathleen Fleming - Personal View" guid="{E73C8034-5EAA-4085-AD25-002EC3B2B159}" mergeInterval="0" personalView="1" maximized="1" windowWidth="1916" windowHeight="795" activeSheetId="3"/>
    <customWorkbookView name="Delia Arellano - Personal View" guid="{1C9D9B30-65D1-41AD-9659-9533F2398526}" mergeInterval="0" personalView="1" maximized="1" windowWidth="1436" windowHeight="635" activeSheetId="1"/>
    <customWorkbookView name="Aiko Morales - Personal View" guid="{420C20D6-9E2C-4961-A971-E7A85C7C85AD}" mergeInterval="0" personalView="1" maximized="1" windowWidth="1436" windowHeight="675" activeSheetId="1"/>
    <customWorkbookView name="Robin Abbott - Personal View" guid="{781671E6-4A9A-4A6C-A524-78B659C1A1FC}" mergeInterval="0" personalView="1" maximized="1" windowWidth="1276" windowHeight="477" activeSheetId="1"/>
    <customWorkbookView name="Linda Hart - Personal View" guid="{F569DC36-5532-49D4-9458-A3582E0841B9}" mergeInterval="0" personalView="1" maximized="1" windowWidth="1330" windowHeight="418" activeSheetId="3"/>
  </customWorkbookViews>
</workbook>
</file>

<file path=xl/calcChain.xml><?xml version="1.0" encoding="utf-8"?>
<calcChain xmlns="http://schemas.openxmlformats.org/spreadsheetml/2006/main">
  <c r="J46" i="3" l="1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8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</calcChain>
</file>

<file path=xl/sharedStrings.xml><?xml version="1.0" encoding="utf-8"?>
<sst xmlns="http://schemas.openxmlformats.org/spreadsheetml/2006/main" count="124" uniqueCount="116">
  <si>
    <t xml:space="preserve"> </t>
  </si>
  <si>
    <t>Instructions</t>
  </si>
  <si>
    <t>3.  Discounts can be listed by manufacturer,  manufacturer product/service/training line, or product/service/training category.</t>
  </si>
  <si>
    <t>1. Vendor shall provide the brands and pricing for products/services/training applicable to their response.</t>
  </si>
  <si>
    <r>
      <t xml:space="preserve">    </t>
    </r>
    <r>
      <rPr>
        <u/>
        <sz val="11"/>
        <rFont val="Arial"/>
        <family val="2"/>
      </rPr>
      <t>Product ABC</t>
    </r>
  </si>
  <si>
    <t xml:space="preserve">    Product ABC Software or Hardware, Site Licenses - Customer Discount - 10%</t>
  </si>
  <si>
    <t xml:space="preserve">    Product ABC Software or Hardware, Volume Licenses - Customer Discount  - 15%</t>
  </si>
  <si>
    <t xml:space="preserve">    Product ABC Software or Hardware, All other products - Customer Discount - 8%</t>
  </si>
  <si>
    <t xml:space="preserve">5. Vendors may not propose a range of discounts for a product (e.g., 0% - 99%).  </t>
  </si>
  <si>
    <t xml:space="preserve">6. If Vendor is proposing multiple discounts for the same product, the products must be listed separately with the associated discount or grouped with an associated discount. For example: </t>
  </si>
  <si>
    <t>7. Vendor shall provide a description of MSRP or the method utilized to derive MSRP.</t>
  </si>
  <si>
    <t>8. Price to the Customer shall include all shipping and handling fees.</t>
  </si>
  <si>
    <t>Proposed pricing shall be acceptable for at least 120 days from the date of the response submittal.</t>
  </si>
  <si>
    <t xml:space="preserve">Instructions: </t>
  </si>
  <si>
    <t>MSRP</t>
  </si>
  <si>
    <t>Product Description</t>
  </si>
  <si>
    <t>Product Number</t>
  </si>
  <si>
    <t>DIR Customer Price</t>
  </si>
  <si>
    <t>MSRP/List Price</t>
  </si>
  <si>
    <t>4. For the purposes of this RFO, an administrative fee of 0.75% shall be used in calculating the Customer Discount.</t>
  </si>
  <si>
    <t xml:space="preserve">PLEASE NOTE:  All prices quoted to Customers shall include the .75% administrative fee.  </t>
  </si>
  <si>
    <t>2. If firm fixed pricing is requested, Vendor shall provide firm fixed pricing expressed in dollars and cents.  If a discount is requested, the discount being offered shall be based upon the Manufacturer's Suggested Retail Price (MSRP) or List Price and the specific final price shall be stated.</t>
  </si>
  <si>
    <t xml:space="preserve">A representative sample of products/services/training is provided in the tables below. Vendors must offer ONLY one (1) specific price for each </t>
  </si>
  <si>
    <t xml:space="preserve">for the purposes of this RFO and evaluation process. </t>
  </si>
  <si>
    <t>Product/Service/Training listed. The price to the DIR Customer shall include all shipping and handling fees. This is a representative sample only</t>
  </si>
  <si>
    <t>SERVICE Description</t>
  </si>
  <si>
    <t>DIR
Customer
Discount</t>
  </si>
  <si>
    <t>DIR Admin Fee</t>
  </si>
  <si>
    <t>DIR
Final Customer
Price (Includes Admin Fee"</t>
  </si>
  <si>
    <t>Publisher Advisor seat license Epilogue (SaaS)</t>
  </si>
  <si>
    <t>Author license when also purchasing Epilogue Publisher/Advisor (SaaS)</t>
  </si>
  <si>
    <t>Author license, not purchasing Epilogue Publisher/Advisor (SaaS)</t>
  </si>
  <si>
    <t>SAP  MM, SD, FICO, Basic Navigation (SaaS)</t>
  </si>
  <si>
    <t>K12 College 1 and 2 (SaaS)</t>
  </si>
  <si>
    <t>PMO Unlimited Users Monthly (COTS)</t>
  </si>
  <si>
    <t>LMS Unlimited Users Monthly (COTS)</t>
  </si>
  <si>
    <t>SRP (Student Resource Planning) per license Yearly (SaaS)</t>
  </si>
  <si>
    <t>SRP (Student Resource Planning) Admin license Yearly (SaaS)</t>
  </si>
  <si>
    <t>VIP-ADV</t>
  </si>
  <si>
    <t>VIP-APA</t>
  </si>
  <si>
    <t>VIP-ANA</t>
  </si>
  <si>
    <t>VIP-SAP</t>
  </si>
  <si>
    <t>VIP-1WS001</t>
  </si>
  <si>
    <t>VIP-PMO</t>
  </si>
  <si>
    <t>VIP-LMS</t>
  </si>
  <si>
    <t>VIP-SRP-SS</t>
  </si>
  <si>
    <t>VIP-SRP-SSAA</t>
  </si>
  <si>
    <t>Interactive Screen (SaaS)</t>
  </si>
  <si>
    <t>CalEst Unit License (COTS)</t>
  </si>
  <si>
    <t>CalEst 10 Licenses (COTS)</t>
  </si>
  <si>
    <t>CalEst 20 Licenses (COTS)</t>
  </si>
  <si>
    <t>CalEst 50 Licenses (COTS)</t>
  </si>
  <si>
    <t>Smart Goals Course (SaaS)</t>
  </si>
  <si>
    <t>Mobile Tablet</t>
  </si>
  <si>
    <t>VIP Mobile Tablet with Elementary Program (Per Grade)</t>
  </si>
  <si>
    <t>VIP Mobile Tablet with Middle School Program (Per Grade)</t>
  </si>
  <si>
    <t>Mobile Tablet Grade 9</t>
  </si>
  <si>
    <t>Mobile Tablet Grade 10</t>
  </si>
  <si>
    <t>Mobile Tablet Grade 11</t>
  </si>
  <si>
    <t>Mobile Tablet Grade 12</t>
  </si>
  <si>
    <t>Mobile Tablet Complete Middle School Program</t>
  </si>
  <si>
    <t>Mobile Tablet Complete High School Program</t>
  </si>
  <si>
    <t>VIP-IS</t>
  </si>
  <si>
    <t>VIP-CAL</t>
  </si>
  <si>
    <t>VIP-CAL10</t>
  </si>
  <si>
    <t>VIP-CAL20</t>
  </si>
  <si>
    <t>VIP-CAL50</t>
  </si>
  <si>
    <t>VIP-SMART</t>
  </si>
  <si>
    <t>VIP-1WSKen</t>
  </si>
  <si>
    <t>VIP-1WSKEle</t>
  </si>
  <si>
    <t>VIP-1WSKMS</t>
  </si>
  <si>
    <t>VIP-1WSK09</t>
  </si>
  <si>
    <t>VIP-1WSK10</t>
  </si>
  <si>
    <t>VIP-1WSK11</t>
  </si>
  <si>
    <t>VIP-1WSK12</t>
  </si>
  <si>
    <t>VIP-1KCM</t>
  </si>
  <si>
    <t>VIP-1KCH</t>
  </si>
  <si>
    <t>Mobile Tablet with 1 Course</t>
  </si>
  <si>
    <t>Mobile Tablet with 2 Courses</t>
  </si>
  <si>
    <t>Mobile Tablet with 3 Courses</t>
  </si>
  <si>
    <t>Mobile Tablet with 4 Courses</t>
  </si>
  <si>
    <t>Mobile Tablet with 5 courses</t>
  </si>
  <si>
    <t>Mobile Tablet with 6 Courses</t>
  </si>
  <si>
    <t>Mobile Tablet with 7 Courses</t>
  </si>
  <si>
    <t>Mobile Tablet with 8 courses</t>
  </si>
  <si>
    <t>Mobile Tablet with 9 courses</t>
  </si>
  <si>
    <t>Mobile Tablet with 10 Courses</t>
  </si>
  <si>
    <t>Mobile Tablet with Complete Tech/Career Program</t>
  </si>
  <si>
    <t>VIP-1K1C</t>
  </si>
  <si>
    <t>VIP-1K2C</t>
  </si>
  <si>
    <t>VIP-1K3C</t>
  </si>
  <si>
    <t>VIP-1K4C</t>
  </si>
  <si>
    <t>VIP-1K5C</t>
  </si>
  <si>
    <t>VIP-1W6C</t>
  </si>
  <si>
    <t>VIP-1K7C</t>
  </si>
  <si>
    <t>VIP-1W8C</t>
  </si>
  <si>
    <t>VIP-1K9C</t>
  </si>
  <si>
    <t>VIP-1WTC</t>
  </si>
  <si>
    <t>VIP-1KCT</t>
  </si>
  <si>
    <t xml:space="preserve">Installation and Remote Training  </t>
  </si>
  <si>
    <t>On-site Training Travel and Expense</t>
  </si>
  <si>
    <t xml:space="preserve">PMO Installation and remote training </t>
  </si>
  <si>
    <t xml:space="preserve">LMS Installation and remote training </t>
  </si>
  <si>
    <t xml:space="preserve">SRP Installation and Remote Training  </t>
  </si>
  <si>
    <t>SRP On-site Training Travel and Expense</t>
  </si>
  <si>
    <t>SRP School Implementation (one-time fee)</t>
  </si>
  <si>
    <t>VIP-IRT</t>
  </si>
  <si>
    <t>VIP-OTTE</t>
  </si>
  <si>
    <t>VIP-PMOIN</t>
  </si>
  <si>
    <t>VIP-LMSIN</t>
  </si>
  <si>
    <t>VIP-SRP-IRT</t>
  </si>
  <si>
    <t>VIP-SRP-OTTE</t>
  </si>
  <si>
    <t>VIP-SRP-I</t>
  </si>
  <si>
    <t>BAFO
DIR Customer Discount</t>
  </si>
  <si>
    <t>Calculated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</si>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</sst>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0" fillId="3" borderId="0" xfId="0" applyFill="1"/>
    <xf numFmtId="44" fontId="5" fillId="3" borderId="0" xfId="0" applyNumberFormat="1" applyFont="1" applyFill="1" applyBorder="1"/>
    <xf numFmtId="44" fontId="5" fillId="3" borderId="0" xfId="0" applyNumberFormat="1" applyFont="1" applyFill="1" applyBorder="1" applyAlignment="1">
      <alignment horizontal="left" vertical="top" wrapText="1"/>
    </xf>
    <xf numFmtId="44" fontId="5" fillId="3" borderId="0" xfId="0" applyNumberFormat="1" applyFont="1" applyFill="1" applyAlignment="1">
      <alignment horizontal="left" vertical="top" wrapText="1"/>
    </xf>
    <xf numFmtId="44" fontId="5" fillId="3" borderId="0" xfId="0" applyNumberFormat="1" applyFont="1" applyFill="1" applyAlignment="1">
      <alignment wrapText="1"/>
    </xf>
    <xf numFmtId="44" fontId="0" fillId="3" borderId="0" xfId="0" applyNumberFormat="1" applyFill="1"/>
    <xf numFmtId="44" fontId="7" fillId="2" borderId="2" xfId="0" applyNumberFormat="1" applyFont="1" applyFill="1" applyBorder="1" applyAlignment="1">
      <alignment horizontal="center" wrapText="1"/>
    </xf>
    <xf numFmtId="44" fontId="0" fillId="0" borderId="0" xfId="0" applyNumberFormat="1"/>
    <xf numFmtId="2" fontId="5" fillId="3" borderId="0" xfId="0" applyNumberFormat="1" applyFont="1" applyFill="1" applyBorder="1"/>
    <xf numFmtId="2" fontId="5" fillId="3" borderId="0" xfId="0" applyNumberFormat="1" applyFont="1" applyFill="1" applyBorder="1" applyAlignment="1">
      <alignment horizontal="left" vertical="top" wrapText="1"/>
    </xf>
    <xf numFmtId="2" fontId="5" fillId="3" borderId="0" xfId="0" applyNumberFormat="1" applyFont="1" applyFill="1" applyAlignment="1">
      <alignment horizontal="left" vertical="top" wrapText="1"/>
    </xf>
    <xf numFmtId="2" fontId="5" fillId="3" borderId="0" xfId="0" applyNumberFormat="1" applyFont="1" applyFill="1" applyAlignment="1">
      <alignment wrapText="1"/>
    </xf>
    <xf numFmtId="2" fontId="0" fillId="3" borderId="0" xfId="0" applyNumberFormat="1" applyFill="1"/>
    <xf numFmtId="2" fontId="0" fillId="0" borderId="0" xfId="0" applyNumberFormat="1"/>
    <xf numFmtId="164" fontId="5" fillId="3" borderId="0" xfId="0" applyNumberFormat="1" applyFont="1" applyFill="1"/>
    <xf numFmtId="164" fontId="5" fillId="3" borderId="0" xfId="0" applyNumberFormat="1" applyFont="1" applyFill="1" applyAlignment="1">
      <alignment horizontal="left" vertical="top" wrapText="1"/>
    </xf>
    <xf numFmtId="164" fontId="5" fillId="3" borderId="0" xfId="0" applyNumberFormat="1" applyFont="1" applyFill="1" applyAlignment="1">
      <alignment wrapText="1"/>
    </xf>
    <xf numFmtId="164" fontId="0" fillId="3" borderId="0" xfId="0" applyNumberFormat="1" applyFill="1"/>
    <xf numFmtId="164" fontId="7" fillId="2" borderId="2" xfId="0" applyNumberFormat="1" applyFont="1" applyFill="1" applyBorder="1" applyAlignment="1">
      <alignment wrapText="1"/>
    </xf>
    <xf numFmtId="164" fontId="0" fillId="0" borderId="0" xfId="0" applyNumberFormat="1"/>
    <xf numFmtId="9" fontId="5" fillId="3" borderId="0" xfId="1" applyFont="1" applyFill="1" applyAlignment="1">
      <alignment horizontal="left" vertical="top" wrapText="1"/>
    </xf>
    <xf numFmtId="9" fontId="5" fillId="3" borderId="0" xfId="1" applyFont="1" applyFill="1" applyAlignment="1">
      <alignment wrapText="1"/>
    </xf>
    <xf numFmtId="0" fontId="6" fillId="0" borderId="3" xfId="0" applyFont="1" applyBorder="1"/>
    <xf numFmtId="0" fontId="0" fillId="0" borderId="0" xfId="0" applyFill="1"/>
    <xf numFmtId="0" fontId="8" fillId="0" borderId="3" xfId="0" applyFont="1" applyBorder="1" applyAlignment="1">
      <alignment wrapText="1"/>
    </xf>
    <xf numFmtId="0" fontId="6" fillId="0" borderId="4" xfId="0" applyFont="1" applyBorder="1"/>
    <xf numFmtId="8" fontId="8" fillId="4" borderId="4" xfId="0" applyNumberFormat="1" applyFont="1" applyFill="1" applyBorder="1"/>
    <xf numFmtId="8" fontId="8" fillId="0" borderId="4" xfId="0" applyNumberFormat="1" applyFont="1" applyBorder="1"/>
    <xf numFmtId="10" fontId="8" fillId="4" borderId="4" xfId="0" applyNumberFormat="1" applyFont="1" applyFill="1" applyBorder="1" applyAlignment="1">
      <alignment horizontal="right"/>
    </xf>
    <xf numFmtId="8" fontId="8" fillId="0" borderId="4" xfId="0" applyNumberFormat="1" applyFont="1" applyBorder="1" applyAlignment="1">
      <alignment horizontal="right"/>
    </xf>
    <xf numFmtId="8" fontId="6" fillId="0" borderId="4" xfId="0" applyNumberFormat="1" applyFont="1" applyBorder="1"/>
    <xf numFmtId="10" fontId="8" fillId="0" borderId="4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6" fillId="0" borderId="0" xfId="0" applyFont="1" applyBorder="1"/>
    <xf numFmtId="8" fontId="6" fillId="0" borderId="0" xfId="0" applyNumberFormat="1" applyFont="1" applyBorder="1"/>
    <xf numFmtId="9" fontId="8" fillId="0" borderId="0" xfId="0" applyNumberFormat="1" applyFont="1" applyBorder="1" applyAlignment="1">
      <alignment horizontal="right"/>
    </xf>
    <xf numFmtId="8" fontId="8" fillId="0" borderId="0" xfId="0" applyNumberFormat="1" applyFont="1" applyBorder="1"/>
    <xf numFmtId="10" fontId="8" fillId="0" borderId="0" xfId="0" applyNumberFormat="1" applyFont="1" applyBorder="1" applyAlignment="1">
      <alignment horizontal="right"/>
    </xf>
    <xf numFmtId="8" fontId="8" fillId="0" borderId="0" xfId="0" applyNumberFormat="1" applyFont="1" applyBorder="1" applyAlignment="1">
      <alignment horizontal="right"/>
    </xf>
    <xf numFmtId="8" fontId="8" fillId="4" borderId="4" xfId="0" applyNumberFormat="1" applyFont="1" applyFill="1" applyBorder="1" applyAlignment="1">
      <alignment horizontal="right"/>
    </xf>
    <xf numFmtId="9" fontId="8" fillId="4" borderId="5" xfId="0" applyNumberFormat="1" applyFont="1" applyFill="1" applyBorder="1" applyAlignment="1">
      <alignment horizontal="right"/>
    </xf>
    <xf numFmtId="9" fontId="8" fillId="0" borderId="5" xfId="0" applyNumberFormat="1" applyFont="1" applyBorder="1" applyAlignment="1">
      <alignment horizontal="right"/>
    </xf>
    <xf numFmtId="9" fontId="10" fillId="3" borderId="0" xfId="0" applyNumberFormat="1" applyFont="1" applyFill="1" applyAlignment="1">
      <alignment horizontal="center"/>
    </xf>
    <xf numFmtId="9" fontId="9" fillId="5" borderId="2" xfId="0" applyNumberFormat="1" applyFont="1" applyFill="1" applyBorder="1" applyAlignment="1">
      <alignment horizontal="center" wrapText="1"/>
    </xf>
    <xf numFmtId="9" fontId="11" fillId="0" borderId="2" xfId="0" applyNumberFormat="1" applyFont="1" applyFill="1" applyBorder="1" applyAlignment="1">
      <alignment horizontal="center"/>
    </xf>
    <xf numFmtId="9" fontId="11" fillId="0" borderId="2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8" fontId="0" fillId="0" borderId="0" xfId="0" applyNumberFormat="1"/>
    <xf numFmtId="0" fontId="7" fillId="2" borderId="6" xfId="0" applyFont="1" applyFill="1" applyBorder="1" applyAlignment="1">
      <alignment horizontal="center" wrapText="1"/>
    </xf>
    <xf numFmtId="8" fontId="0" fillId="0" borderId="0" xfId="0" applyNumberFormat="1" applyFill="1"/>
  </cellXfs>
  <cellStyles count="2">
    <cellStyle name="Normal" xfId="0" builtinId="0"/>
    <cellStyle name="Percent" xfId="1" builtinId="5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view="pageLayout" zoomScaleNormal="100" workbookViewId="0">
      <selection activeCell="A12" sqref="A12"/>
    </sheetView>
  </sheetViews>
  <sheetFormatPr defaultRowHeight="12.75" x14ac:dyDescent="0.35"/>
  <cols>
    <col min="1" max="1" width="117" customWidth="1"/>
  </cols>
  <sheetData>
    <row r="1" spans="1:1" ht="13.9" x14ac:dyDescent="0.4">
      <c r="A1" s="1" t="s">
        <v>1</v>
      </c>
    </row>
    <row r="2" spans="1:1" ht="13.5" x14ac:dyDescent="0.35">
      <c r="A2" s="2"/>
    </row>
    <row r="3" spans="1:1" ht="13.5" x14ac:dyDescent="0.35">
      <c r="A3" s="2" t="s">
        <v>3</v>
      </c>
    </row>
    <row r="4" spans="1:1" ht="45" customHeight="1" x14ac:dyDescent="0.35">
      <c r="A4" s="4" t="s">
        <v>21</v>
      </c>
    </row>
    <row r="5" spans="1:1" ht="13.5" x14ac:dyDescent="0.35">
      <c r="A5" s="2" t="s">
        <v>2</v>
      </c>
    </row>
    <row r="6" spans="1:1" ht="13.5" x14ac:dyDescent="0.35">
      <c r="A6" s="2" t="s">
        <v>19</v>
      </c>
    </row>
    <row r="7" spans="1:1" ht="13.5" x14ac:dyDescent="0.35">
      <c r="A7" s="2" t="s">
        <v>8</v>
      </c>
    </row>
    <row r="8" spans="1:1" ht="27" x14ac:dyDescent="0.35">
      <c r="A8" s="4" t="s">
        <v>9</v>
      </c>
    </row>
    <row r="9" spans="1:1" ht="13.5" x14ac:dyDescent="0.35">
      <c r="A9" s="4" t="s">
        <v>4</v>
      </c>
    </row>
    <row r="10" spans="1:1" ht="13.5" x14ac:dyDescent="0.35">
      <c r="A10" s="4" t="s">
        <v>5</v>
      </c>
    </row>
    <row r="11" spans="1:1" ht="13.5" x14ac:dyDescent="0.35">
      <c r="A11" s="4" t="s">
        <v>6</v>
      </c>
    </row>
    <row r="12" spans="1:1" ht="13.5" x14ac:dyDescent="0.35">
      <c r="A12" s="2" t="s">
        <v>7</v>
      </c>
    </row>
    <row r="13" spans="1:1" ht="13.5" x14ac:dyDescent="0.35">
      <c r="A13" s="2" t="s">
        <v>10</v>
      </c>
    </row>
    <row r="14" spans="1:1" ht="13.5" x14ac:dyDescent="0.35">
      <c r="A14" s="4" t="s">
        <v>11</v>
      </c>
    </row>
    <row r="15" spans="1:1" ht="13.5" x14ac:dyDescent="0.35">
      <c r="A15" s="2" t="s">
        <v>0</v>
      </c>
    </row>
    <row r="16" spans="1:1" ht="13.5" x14ac:dyDescent="0.35">
      <c r="A16" s="2" t="s">
        <v>12</v>
      </c>
    </row>
    <row r="17" spans="1:1" ht="13.5" x14ac:dyDescent="0.35">
      <c r="A17" s="2"/>
    </row>
    <row r="18" spans="1:1" ht="13.5" x14ac:dyDescent="0.35">
      <c r="A18" s="3"/>
    </row>
    <row r="19" spans="1:1" ht="13.5" x14ac:dyDescent="0.35">
      <c r="A19" s="3"/>
    </row>
    <row r="20" spans="1:1" ht="13.5" x14ac:dyDescent="0.35">
      <c r="A20" s="2"/>
    </row>
  </sheetData>
  <customSheetViews>
    <customSheetView guid="{E73C8034-5EAA-4085-AD25-002EC3B2B159}" showPageBreaks="1" view="pageLayout" topLeftCell="A13">
      <selection activeCell="A4" sqref="A4"/>
      <pageMargins left="0.75" right="0.75" top="1.25" bottom="1" header="0.5" footer="0.5"/>
      <pageSetup orientation="landscape" r:id="rId1"/>
      <headerFooter alignWithMargins="0">
        <oddHeader>&amp;CDepartment of Information Resources
(insert RFO Name here)
Request for Offer DIR-TSO-TMP-XXX</oddHeader>
      </headerFooter>
    </customSheetView>
    <customSheetView guid="{1C9D9B30-65D1-41AD-9659-9533F2398526}" showPageBreaks="1" view="pageLayout">
      <selection activeCell="A4" sqref="A4"/>
      <pageMargins left="0.75" right="0.75" top="1.25" bottom="1" header="0.5" footer="0.5"/>
      <pageSetup orientation="landscape" r:id="rId2"/>
      <headerFooter alignWithMargins="0">
        <oddHeader>&amp;CDepartment of Information Resources
(insert RFO Name here)
Request for Offer DIR-TSO-TMP-XXX</oddHeader>
      </headerFooter>
    </customSheetView>
    <customSheetView guid="{420C20D6-9E2C-4961-A971-E7A85C7C85AD}">
      <selection activeCell="A24" sqref="A24"/>
      <pageMargins left="0.75" right="0.75" top="1.25" bottom="1" header="0.5" footer="0.5"/>
      <pageSetup orientation="landscape" r:id="rId3"/>
      <headerFooter alignWithMargins="0">
        <oddHeader>&amp;CDepartment of Information Resources
(insert RFO Name here)
Request for Offer DIR-SDD-TMP-XXX</oddHeader>
      </headerFooter>
    </customSheetView>
    <customSheetView guid="{781671E6-4A9A-4A6C-A524-78B659C1A1FC}">
      <selection activeCell="A4" sqref="A4"/>
      <pageMargins left="0.75" right="0.75" top="1.25" bottom="1" header="0.5" footer="0.5"/>
      <pageSetup orientation="landscape" r:id="rId4"/>
      <headerFooter alignWithMargins="0">
        <oddHeader>&amp;CDepartment of Information Resources
(insert RFO Name here)
Request for Offer DIR-SDD-TMP-XXX</oddHeader>
      </headerFooter>
    </customSheetView>
    <customSheetView guid="{F569DC36-5532-49D4-9458-A3582E0841B9}" showPageBreaks="1" view="pageLayout" topLeftCell="A13">
      <selection activeCell="A4" sqref="A4"/>
      <pageMargins left="0.75" right="0.75" top="1.25" bottom="1" header="0.5" footer="0.5"/>
      <pageSetup orientation="landscape" r:id="rId5"/>
      <headerFooter alignWithMargins="0">
        <oddHeader>&amp;CDepartment of Information Resources
(insert RFO Name here)
Request for Offer DIR-TSO-TMP-XXX</oddHeader>
      </headerFooter>
    </customSheetView>
  </customSheetViews>
  <phoneticPr fontId="0" type="noConversion"/>
  <pageMargins left="0.75" right="0.75" top="1.25" bottom="1" header="0.5" footer="0.5"/>
  <pageSetup orientation="landscape" r:id="rId6"/>
  <headerFooter alignWithMargins="0">
    <oddHeader>&amp;CBID PACKAGE 2 PRICING
Department of Information Resources
Education Information Technology (IT) Products and Related Services
Request for Offer DIR-TSO-TMP-213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Normal="100" workbookViewId="0">
      <selection activeCell="I4" sqref="I4"/>
    </sheetView>
  </sheetViews>
  <sheetFormatPr defaultRowHeight="12.75" x14ac:dyDescent="0.35"/>
  <cols>
    <col min="1" max="1" width="32" customWidth="1"/>
    <col min="2" max="2" width="15.265625" customWidth="1"/>
    <col min="3" max="3" width="19.73046875" style="22" customWidth="1"/>
    <col min="4" max="4" width="14.86328125" style="28" customWidth="1"/>
    <col min="5" max="5" width="14.73046875" style="61" customWidth="1"/>
    <col min="6" max="6" width="14.86328125" style="28" customWidth="1"/>
    <col min="7" max="7" width="18" style="28" customWidth="1"/>
    <col min="8" max="8" width="16.1328125" style="34" customWidth="1"/>
    <col min="9" max="9" width="9.3984375" bestFit="1" customWidth="1"/>
    <col min="10" max="10" width="10.3984375" bestFit="1" customWidth="1"/>
    <col min="13" max="13" width="9.3984375" bestFit="1" customWidth="1"/>
  </cols>
  <sheetData>
    <row r="1" spans="1:13" ht="13.15" x14ac:dyDescent="0.4">
      <c r="A1" s="8" t="s">
        <v>13</v>
      </c>
      <c r="B1" s="9"/>
      <c r="C1" s="16"/>
      <c r="D1" s="23"/>
      <c r="E1" s="57"/>
      <c r="F1" s="23"/>
      <c r="G1" s="23"/>
      <c r="H1" s="29"/>
    </row>
    <row r="2" spans="1:13" ht="16.149999999999999" customHeight="1" x14ac:dyDescent="0.4">
      <c r="A2" s="10" t="s">
        <v>22</v>
      </c>
      <c r="B2" s="7"/>
      <c r="C2" s="17"/>
      <c r="D2" s="24"/>
      <c r="E2" s="57"/>
      <c r="F2" s="24"/>
      <c r="G2" s="24"/>
      <c r="H2" s="30"/>
    </row>
    <row r="3" spans="1:13" ht="13.9" customHeight="1" x14ac:dyDescent="0.4">
      <c r="A3" s="12" t="s">
        <v>24</v>
      </c>
      <c r="B3" s="11"/>
      <c r="C3" s="18"/>
      <c r="D3" s="25"/>
      <c r="E3" s="57"/>
      <c r="F3" s="25"/>
      <c r="G3" s="25"/>
      <c r="H3" s="35"/>
    </row>
    <row r="4" spans="1:13" ht="24.6" customHeight="1" x14ac:dyDescent="0.4">
      <c r="A4" s="12" t="s">
        <v>23</v>
      </c>
      <c r="B4" s="11"/>
      <c r="C4" s="18"/>
      <c r="D4" s="25"/>
      <c r="E4" s="57"/>
      <c r="F4" s="25"/>
      <c r="G4" s="25"/>
      <c r="H4" s="30"/>
    </row>
    <row r="5" spans="1:13" ht="13.15" x14ac:dyDescent="0.4">
      <c r="A5" s="13" t="s">
        <v>20</v>
      </c>
      <c r="B5" s="14"/>
      <c r="C5" s="19"/>
      <c r="D5" s="26"/>
      <c r="E5" s="57"/>
      <c r="F5" s="36"/>
      <c r="G5" s="26"/>
      <c r="H5" s="31"/>
    </row>
    <row r="6" spans="1:13" ht="13.15" x14ac:dyDescent="0.4">
      <c r="A6" s="15"/>
      <c r="B6" s="15"/>
      <c r="C6" s="20"/>
      <c r="D6" s="27"/>
      <c r="E6" s="57"/>
      <c r="F6" s="27"/>
      <c r="G6" s="27"/>
      <c r="H6" s="32"/>
    </row>
    <row r="7" spans="1:13" ht="55.5" x14ac:dyDescent="0.4">
      <c r="A7" s="5" t="s">
        <v>15</v>
      </c>
      <c r="B7" s="5" t="s">
        <v>16</v>
      </c>
      <c r="C7" s="5" t="s">
        <v>18</v>
      </c>
      <c r="D7" s="6" t="s">
        <v>26</v>
      </c>
      <c r="E7" s="58" t="s">
        <v>113</v>
      </c>
      <c r="F7" s="6" t="s">
        <v>17</v>
      </c>
      <c r="G7" s="6" t="s">
        <v>27</v>
      </c>
      <c r="H7" s="6" t="s">
        <v>28</v>
      </c>
      <c r="J7" s="63" t="s">
        <v>114</v>
      </c>
      <c r="K7" s="63" t="s">
        <v>115</v>
      </c>
    </row>
    <row r="8" spans="1:13" s="38" customFormat="1" ht="23.65" thickBot="1" x14ac:dyDescent="0.4">
      <c r="A8" s="39" t="s">
        <v>29</v>
      </c>
      <c r="B8" s="40" t="s">
        <v>38</v>
      </c>
      <c r="C8" s="41">
        <v>50</v>
      </c>
      <c r="D8" s="55">
        <v>0.1</v>
      </c>
      <c r="E8" s="59"/>
      <c r="F8" s="41">
        <v>45</v>
      </c>
      <c r="G8" s="43">
        <v>7.4999999999999997E-3</v>
      </c>
      <c r="H8" s="44">
        <v>45.34</v>
      </c>
      <c r="I8" s="64"/>
      <c r="J8" s="62">
        <f t="shared" ref="J8:J41" si="0">F8+(F8*G8)</f>
        <v>45.337499999999999</v>
      </c>
      <c r="K8" s="64">
        <f>(ROUND(H8,2)-ROUND(J8,2))</f>
        <v>0</v>
      </c>
      <c r="M8" s="64"/>
    </row>
    <row r="9" spans="1:13" ht="23.65" thickBot="1" x14ac:dyDescent="0.4">
      <c r="A9" s="39" t="s">
        <v>30</v>
      </c>
      <c r="B9" s="40" t="s">
        <v>39</v>
      </c>
      <c r="C9" s="41">
        <v>1495</v>
      </c>
      <c r="D9" s="55">
        <v>0.1</v>
      </c>
      <c r="E9" s="60"/>
      <c r="F9" s="41">
        <v>1345.5</v>
      </c>
      <c r="G9" s="43">
        <v>7.4999999999999997E-3</v>
      </c>
      <c r="H9" s="44">
        <v>1355.59</v>
      </c>
      <c r="J9" s="62">
        <f t="shared" si="0"/>
        <v>1355.5912499999999</v>
      </c>
      <c r="K9" s="64">
        <f t="shared" ref="K9:K42" si="1">(ROUND(H9,2)-ROUND(J9,2))</f>
        <v>0</v>
      </c>
    </row>
    <row r="10" spans="1:13" ht="23.65" thickBot="1" x14ac:dyDescent="0.4">
      <c r="A10" s="39" t="s">
        <v>31</v>
      </c>
      <c r="B10" s="40" t="s">
        <v>40</v>
      </c>
      <c r="C10" s="42">
        <v>2995</v>
      </c>
      <c r="D10" s="55">
        <v>0.1</v>
      </c>
      <c r="E10" s="60"/>
      <c r="F10" s="41">
        <v>2695.5</v>
      </c>
      <c r="G10" s="43">
        <v>7.4999999999999997E-3</v>
      </c>
      <c r="H10" s="44">
        <v>2715.72</v>
      </c>
      <c r="J10" s="62">
        <f t="shared" si="0"/>
        <v>2715.7162499999999</v>
      </c>
      <c r="K10" s="64">
        <f t="shared" si="1"/>
        <v>0</v>
      </c>
    </row>
    <row r="11" spans="1:13" ht="23.65" thickBot="1" x14ac:dyDescent="0.4">
      <c r="A11" s="39" t="s">
        <v>32</v>
      </c>
      <c r="B11" s="40" t="s">
        <v>41</v>
      </c>
      <c r="C11" s="42">
        <v>700</v>
      </c>
      <c r="D11" s="55">
        <v>0.1</v>
      </c>
      <c r="E11" s="60"/>
      <c r="F11" s="41">
        <v>630</v>
      </c>
      <c r="G11" s="43">
        <v>7.4999999999999997E-3</v>
      </c>
      <c r="H11" s="44">
        <v>634.73</v>
      </c>
      <c r="J11" s="62">
        <f t="shared" si="0"/>
        <v>634.72500000000002</v>
      </c>
      <c r="K11" s="64">
        <f t="shared" si="1"/>
        <v>0</v>
      </c>
    </row>
    <row r="12" spans="1:13" ht="13.15" thickBot="1" x14ac:dyDescent="0.4">
      <c r="A12" s="39" t="s">
        <v>33</v>
      </c>
      <c r="B12" s="40" t="s">
        <v>42</v>
      </c>
      <c r="C12" s="42">
        <v>280</v>
      </c>
      <c r="D12" s="55">
        <v>0.1</v>
      </c>
      <c r="E12" s="60"/>
      <c r="F12" s="41">
        <v>252</v>
      </c>
      <c r="G12" s="43">
        <v>7.4999999999999997E-3</v>
      </c>
      <c r="H12" s="44">
        <v>253.89</v>
      </c>
      <c r="J12" s="62">
        <f t="shared" si="0"/>
        <v>253.89</v>
      </c>
      <c r="K12" s="64">
        <f t="shared" si="1"/>
        <v>0</v>
      </c>
    </row>
    <row r="13" spans="1:13" ht="13.15" thickBot="1" x14ac:dyDescent="0.4">
      <c r="A13" s="39" t="s">
        <v>34</v>
      </c>
      <c r="B13" s="40" t="s">
        <v>43</v>
      </c>
      <c r="C13" s="42">
        <v>600</v>
      </c>
      <c r="D13" s="55">
        <v>0.1</v>
      </c>
      <c r="E13" s="60"/>
      <c r="F13" s="41">
        <v>540</v>
      </c>
      <c r="G13" s="43">
        <v>7.4999999999999997E-3</v>
      </c>
      <c r="H13" s="44">
        <v>544.04999999999995</v>
      </c>
      <c r="J13" s="62">
        <f t="shared" si="0"/>
        <v>544.04999999999995</v>
      </c>
      <c r="K13" s="64">
        <f t="shared" si="1"/>
        <v>0</v>
      </c>
    </row>
    <row r="14" spans="1:13" ht="13.15" thickBot="1" x14ac:dyDescent="0.4">
      <c r="A14" s="39" t="s">
        <v>35</v>
      </c>
      <c r="B14" s="40" t="s">
        <v>44</v>
      </c>
      <c r="C14" s="42">
        <v>950</v>
      </c>
      <c r="D14" s="55">
        <v>0.1</v>
      </c>
      <c r="E14" s="60"/>
      <c r="F14" s="41">
        <v>855</v>
      </c>
      <c r="G14" s="43">
        <v>7.4999999999999997E-3</v>
      </c>
      <c r="H14" s="44">
        <v>861.41</v>
      </c>
      <c r="J14" s="62">
        <f t="shared" si="0"/>
        <v>861.41250000000002</v>
      </c>
      <c r="K14" s="64">
        <f t="shared" si="1"/>
        <v>0</v>
      </c>
    </row>
    <row r="15" spans="1:13" ht="23.65" thickBot="1" x14ac:dyDescent="0.4">
      <c r="A15" s="39" t="s">
        <v>36</v>
      </c>
      <c r="B15" s="40" t="s">
        <v>45</v>
      </c>
      <c r="C15" s="42">
        <v>50</v>
      </c>
      <c r="D15" s="55">
        <v>0.1</v>
      </c>
      <c r="E15" s="60"/>
      <c r="F15" s="41">
        <v>45</v>
      </c>
      <c r="G15" s="43">
        <v>7.4999999999999997E-3</v>
      </c>
      <c r="H15" s="44">
        <v>45.34</v>
      </c>
      <c r="J15" s="62">
        <f t="shared" si="0"/>
        <v>45.337499999999999</v>
      </c>
      <c r="K15" s="64">
        <f t="shared" si="1"/>
        <v>0</v>
      </c>
    </row>
    <row r="16" spans="1:13" ht="23.65" thickBot="1" x14ac:dyDescent="0.4">
      <c r="A16" s="39" t="s">
        <v>37</v>
      </c>
      <c r="B16" s="40" t="s">
        <v>46</v>
      </c>
      <c r="C16" s="42">
        <v>100</v>
      </c>
      <c r="D16" s="55">
        <v>0.1</v>
      </c>
      <c r="E16" s="60"/>
      <c r="F16" s="41">
        <v>90</v>
      </c>
      <c r="G16" s="43">
        <v>7.4999999999999997E-3</v>
      </c>
      <c r="H16" s="44">
        <v>90.68</v>
      </c>
      <c r="J16" s="62">
        <f t="shared" si="0"/>
        <v>90.674999999999997</v>
      </c>
      <c r="K16" s="64">
        <f t="shared" si="1"/>
        <v>0</v>
      </c>
    </row>
    <row r="17" spans="1:11" ht="13.15" thickBot="1" x14ac:dyDescent="0.4">
      <c r="A17" s="39" t="s">
        <v>47</v>
      </c>
      <c r="B17" s="40" t="s">
        <v>62</v>
      </c>
      <c r="C17" s="42">
        <v>5000</v>
      </c>
      <c r="D17" s="55">
        <v>0.1</v>
      </c>
      <c r="E17" s="60"/>
      <c r="F17" s="41">
        <v>4500</v>
      </c>
      <c r="G17" s="43">
        <v>7.4999999999999997E-3</v>
      </c>
      <c r="H17" s="44">
        <v>4533.75</v>
      </c>
      <c r="J17" s="62">
        <f t="shared" si="0"/>
        <v>4533.75</v>
      </c>
      <c r="K17" s="64">
        <f t="shared" si="1"/>
        <v>0</v>
      </c>
    </row>
    <row r="18" spans="1:11" ht="13.15" thickBot="1" x14ac:dyDescent="0.4">
      <c r="A18" s="39" t="s">
        <v>48</v>
      </c>
      <c r="B18" s="40" t="s">
        <v>63</v>
      </c>
      <c r="C18" s="42">
        <v>45</v>
      </c>
      <c r="D18" s="55">
        <v>0.1</v>
      </c>
      <c r="E18" s="60"/>
      <c r="F18" s="41">
        <v>40.5</v>
      </c>
      <c r="G18" s="43">
        <v>7.4999999999999997E-3</v>
      </c>
      <c r="H18" s="44">
        <v>40.799999999999997</v>
      </c>
      <c r="J18" s="62">
        <f t="shared" si="0"/>
        <v>40.803750000000001</v>
      </c>
      <c r="K18" s="64">
        <f t="shared" si="1"/>
        <v>0</v>
      </c>
    </row>
    <row r="19" spans="1:11" ht="13.15" thickBot="1" x14ac:dyDescent="0.4">
      <c r="A19" s="39" t="s">
        <v>49</v>
      </c>
      <c r="B19" s="40" t="s">
        <v>64</v>
      </c>
      <c r="C19" s="42">
        <v>45</v>
      </c>
      <c r="D19" s="55">
        <v>0.12</v>
      </c>
      <c r="E19" s="60"/>
      <c r="F19" s="41">
        <v>39.6</v>
      </c>
      <c r="G19" s="43">
        <v>7.4999999999999997E-3</v>
      </c>
      <c r="H19" s="44">
        <v>39.9</v>
      </c>
      <c r="J19" s="62">
        <f t="shared" si="0"/>
        <v>39.896999999999998</v>
      </c>
      <c r="K19" s="64">
        <f t="shared" si="1"/>
        <v>0</v>
      </c>
    </row>
    <row r="20" spans="1:11" ht="13.15" thickBot="1" x14ac:dyDescent="0.4">
      <c r="A20" s="39" t="s">
        <v>50</v>
      </c>
      <c r="B20" s="40" t="s">
        <v>65</v>
      </c>
      <c r="C20" s="42">
        <v>45</v>
      </c>
      <c r="D20" s="55">
        <v>0.2</v>
      </c>
      <c r="E20" s="60"/>
      <c r="F20" s="41">
        <v>36</v>
      </c>
      <c r="G20" s="43">
        <v>7.4999999999999997E-3</v>
      </c>
      <c r="H20" s="44">
        <v>36.270000000000003</v>
      </c>
      <c r="J20" s="62">
        <f t="shared" si="0"/>
        <v>36.270000000000003</v>
      </c>
      <c r="K20" s="64">
        <f t="shared" si="1"/>
        <v>0</v>
      </c>
    </row>
    <row r="21" spans="1:11" ht="13.15" thickBot="1" x14ac:dyDescent="0.4">
      <c r="A21" s="39" t="s">
        <v>51</v>
      </c>
      <c r="B21" s="40" t="s">
        <v>66</v>
      </c>
      <c r="C21" s="42">
        <v>45</v>
      </c>
      <c r="D21" s="55">
        <v>0.45</v>
      </c>
      <c r="E21" s="60"/>
      <c r="F21" s="41">
        <v>24.75</v>
      </c>
      <c r="G21" s="43">
        <v>7.4999999999999997E-3</v>
      </c>
      <c r="H21" s="44">
        <v>24.94</v>
      </c>
      <c r="J21" s="62">
        <f t="shared" si="0"/>
        <v>24.935625000000002</v>
      </c>
      <c r="K21" s="64">
        <f t="shared" si="1"/>
        <v>0</v>
      </c>
    </row>
    <row r="22" spans="1:11" ht="13.15" thickBot="1" x14ac:dyDescent="0.4">
      <c r="A22" s="39" t="s">
        <v>52</v>
      </c>
      <c r="B22" s="40" t="s">
        <v>67</v>
      </c>
      <c r="C22" s="42">
        <v>500</v>
      </c>
      <c r="D22" s="55">
        <v>0.1</v>
      </c>
      <c r="E22" s="60"/>
      <c r="F22" s="41">
        <v>450</v>
      </c>
      <c r="G22" s="43">
        <v>7.4999999999999997E-3</v>
      </c>
      <c r="H22" s="44">
        <v>453.38</v>
      </c>
      <c r="J22" s="62">
        <f t="shared" si="0"/>
        <v>453.375</v>
      </c>
      <c r="K22" s="64">
        <f t="shared" si="1"/>
        <v>0</v>
      </c>
    </row>
    <row r="23" spans="1:11" ht="13.15" thickBot="1" x14ac:dyDescent="0.4">
      <c r="A23" s="39" t="s">
        <v>53</v>
      </c>
      <c r="B23" s="40" t="s">
        <v>68</v>
      </c>
      <c r="C23" s="45">
        <v>850</v>
      </c>
      <c r="D23" s="56">
        <v>0.1</v>
      </c>
      <c r="E23" s="60"/>
      <c r="F23" s="42">
        <v>765</v>
      </c>
      <c r="G23" s="46">
        <v>7.4999999999999997E-3</v>
      </c>
      <c r="H23" s="44">
        <v>822.38</v>
      </c>
      <c r="J23" s="62">
        <f t="shared" si="0"/>
        <v>770.73749999999995</v>
      </c>
      <c r="K23" s="64">
        <f t="shared" si="1"/>
        <v>51.639999999999986</v>
      </c>
    </row>
    <row r="24" spans="1:11" ht="23.65" thickBot="1" x14ac:dyDescent="0.4">
      <c r="A24" s="39" t="s">
        <v>54</v>
      </c>
      <c r="B24" s="40" t="s">
        <v>69</v>
      </c>
      <c r="C24" s="45">
        <v>4000</v>
      </c>
      <c r="D24" s="56">
        <v>0.1</v>
      </c>
      <c r="E24" s="60"/>
      <c r="F24" s="42">
        <v>3600</v>
      </c>
      <c r="G24" s="46">
        <v>7.4999999999999997E-3</v>
      </c>
      <c r="H24" s="44">
        <v>3870</v>
      </c>
      <c r="J24" s="62">
        <f t="shared" si="0"/>
        <v>3627</v>
      </c>
      <c r="K24" s="64">
        <f t="shared" si="1"/>
        <v>243</v>
      </c>
    </row>
    <row r="25" spans="1:11" ht="23.65" thickBot="1" x14ac:dyDescent="0.4">
      <c r="A25" s="39" t="s">
        <v>55</v>
      </c>
      <c r="B25" s="40" t="s">
        <v>70</v>
      </c>
      <c r="C25" s="45">
        <v>4500</v>
      </c>
      <c r="D25" s="56">
        <v>0.1</v>
      </c>
      <c r="E25" s="60"/>
      <c r="F25" s="42">
        <v>4050</v>
      </c>
      <c r="G25" s="46">
        <v>7.4999999999999997E-3</v>
      </c>
      <c r="H25" s="44">
        <v>4073.33</v>
      </c>
      <c r="J25" s="62">
        <f t="shared" si="0"/>
        <v>4080.375</v>
      </c>
      <c r="K25" s="64">
        <f t="shared" si="1"/>
        <v>-7.0500000000001819</v>
      </c>
    </row>
    <row r="26" spans="1:11" ht="13.15" thickBot="1" x14ac:dyDescent="0.4">
      <c r="A26" s="39" t="s">
        <v>56</v>
      </c>
      <c r="B26" s="40" t="s">
        <v>71</v>
      </c>
      <c r="C26" s="45">
        <v>5500</v>
      </c>
      <c r="D26" s="56">
        <v>0.1</v>
      </c>
      <c r="E26" s="60"/>
      <c r="F26" s="42">
        <v>4950</v>
      </c>
      <c r="G26" s="46">
        <v>7.4999999999999997E-3</v>
      </c>
      <c r="H26" s="44">
        <v>5321.25</v>
      </c>
      <c r="J26" s="62">
        <f t="shared" si="0"/>
        <v>4987.125</v>
      </c>
      <c r="K26" s="64">
        <f t="shared" si="1"/>
        <v>334.11999999999989</v>
      </c>
    </row>
    <row r="27" spans="1:11" ht="13.15" thickBot="1" x14ac:dyDescent="0.4">
      <c r="A27" s="39" t="s">
        <v>57</v>
      </c>
      <c r="B27" s="40" t="s">
        <v>72</v>
      </c>
      <c r="C27" s="45">
        <v>5500</v>
      </c>
      <c r="D27" s="56">
        <v>0.1</v>
      </c>
      <c r="E27" s="60"/>
      <c r="F27" s="42">
        <v>4950</v>
      </c>
      <c r="G27" s="46">
        <v>7.4999999999999997E-3</v>
      </c>
      <c r="H27" s="44">
        <v>5321.25</v>
      </c>
      <c r="J27" s="62">
        <f t="shared" si="0"/>
        <v>4987.125</v>
      </c>
      <c r="K27" s="64">
        <f t="shared" si="1"/>
        <v>334.11999999999989</v>
      </c>
    </row>
    <row r="28" spans="1:11" ht="13.15" thickBot="1" x14ac:dyDescent="0.4">
      <c r="A28" s="39" t="s">
        <v>58</v>
      </c>
      <c r="B28" s="40" t="s">
        <v>73</v>
      </c>
      <c r="C28" s="45">
        <v>5500</v>
      </c>
      <c r="D28" s="56">
        <v>0.1</v>
      </c>
      <c r="E28" s="60"/>
      <c r="F28" s="42">
        <v>4950</v>
      </c>
      <c r="G28" s="46">
        <v>7.4999999999999997E-3</v>
      </c>
      <c r="H28" s="44">
        <v>5321.25</v>
      </c>
      <c r="J28" s="62">
        <f t="shared" si="0"/>
        <v>4987.125</v>
      </c>
      <c r="K28" s="64">
        <f t="shared" si="1"/>
        <v>334.11999999999989</v>
      </c>
    </row>
    <row r="29" spans="1:11" ht="13.15" thickBot="1" x14ac:dyDescent="0.4">
      <c r="A29" s="39" t="s">
        <v>59</v>
      </c>
      <c r="B29" s="40" t="s">
        <v>74</v>
      </c>
      <c r="C29" s="45">
        <v>5500</v>
      </c>
      <c r="D29" s="56">
        <v>0.1</v>
      </c>
      <c r="E29" s="60"/>
      <c r="F29" s="42">
        <v>4950</v>
      </c>
      <c r="G29" s="46">
        <v>7.4999999999999997E-3</v>
      </c>
      <c r="H29" s="44">
        <v>5321.25</v>
      </c>
      <c r="J29" s="62">
        <f t="shared" si="0"/>
        <v>4987.125</v>
      </c>
      <c r="K29" s="64">
        <f t="shared" si="1"/>
        <v>334.11999999999989</v>
      </c>
    </row>
    <row r="30" spans="1:11" ht="23.65" thickBot="1" x14ac:dyDescent="0.4">
      <c r="A30" s="39" t="s">
        <v>60</v>
      </c>
      <c r="B30" s="40" t="s">
        <v>75</v>
      </c>
      <c r="C30" s="45">
        <v>10000</v>
      </c>
      <c r="D30" s="56">
        <v>0.1</v>
      </c>
      <c r="E30" s="60"/>
      <c r="F30" s="42">
        <v>9000</v>
      </c>
      <c r="G30" s="46">
        <v>7.4999999999999997E-3</v>
      </c>
      <c r="H30" s="44">
        <v>9675</v>
      </c>
      <c r="J30" s="62">
        <f t="shared" si="0"/>
        <v>9067.5</v>
      </c>
      <c r="K30" s="64">
        <f t="shared" si="1"/>
        <v>607.5</v>
      </c>
    </row>
    <row r="31" spans="1:11" ht="23.65" thickBot="1" x14ac:dyDescent="0.4">
      <c r="A31" s="39" t="s">
        <v>61</v>
      </c>
      <c r="B31" s="40" t="s">
        <v>76</v>
      </c>
      <c r="C31" s="45">
        <v>15000</v>
      </c>
      <c r="D31" s="56">
        <v>0.1</v>
      </c>
      <c r="E31" s="60"/>
      <c r="F31" s="42">
        <v>13500</v>
      </c>
      <c r="G31" s="46">
        <v>7.4999999999999997E-3</v>
      </c>
      <c r="H31" s="44">
        <v>14512.5</v>
      </c>
      <c r="J31" s="62">
        <f t="shared" si="0"/>
        <v>13601.25</v>
      </c>
      <c r="K31" s="64">
        <f t="shared" si="1"/>
        <v>911.25</v>
      </c>
    </row>
    <row r="32" spans="1:11" ht="13.15" thickBot="1" x14ac:dyDescent="0.4">
      <c r="A32" s="39" t="s">
        <v>77</v>
      </c>
      <c r="B32" s="40" t="s">
        <v>88</v>
      </c>
      <c r="C32" s="45">
        <v>1200</v>
      </c>
      <c r="D32" s="56">
        <v>0.1</v>
      </c>
      <c r="E32" s="60"/>
      <c r="F32" s="42">
        <v>1080</v>
      </c>
      <c r="G32" s="46">
        <v>7.4999999999999997E-3</v>
      </c>
      <c r="H32" s="44">
        <v>1161</v>
      </c>
      <c r="J32" s="62">
        <f t="shared" si="0"/>
        <v>1088.0999999999999</v>
      </c>
      <c r="K32" s="64">
        <f t="shared" si="1"/>
        <v>72.900000000000091</v>
      </c>
    </row>
    <row r="33" spans="1:11" ht="13.15" thickBot="1" x14ac:dyDescent="0.4">
      <c r="A33" s="39" t="s">
        <v>78</v>
      </c>
      <c r="B33" s="40" t="s">
        <v>89</v>
      </c>
      <c r="C33" s="45">
        <v>1500</v>
      </c>
      <c r="D33" s="56">
        <v>0.1</v>
      </c>
      <c r="E33" s="60"/>
      <c r="F33" s="42">
        <v>1350</v>
      </c>
      <c r="G33" s="46">
        <v>7.4999999999999997E-3</v>
      </c>
      <c r="H33" s="44">
        <v>1451.25</v>
      </c>
      <c r="J33" s="62">
        <f t="shared" si="0"/>
        <v>1360.125</v>
      </c>
      <c r="K33" s="64">
        <f t="shared" si="1"/>
        <v>91.119999999999891</v>
      </c>
    </row>
    <row r="34" spans="1:11" ht="13.15" thickBot="1" x14ac:dyDescent="0.4">
      <c r="A34" s="39" t="s">
        <v>79</v>
      </c>
      <c r="B34" s="40" t="s">
        <v>90</v>
      </c>
      <c r="C34" s="45">
        <v>2000</v>
      </c>
      <c r="D34" s="56">
        <v>0.1</v>
      </c>
      <c r="E34" s="60"/>
      <c r="F34" s="42">
        <v>1800</v>
      </c>
      <c r="G34" s="46">
        <v>7.4999999999999997E-3</v>
      </c>
      <c r="H34" s="44">
        <v>1935</v>
      </c>
      <c r="J34" s="62">
        <f t="shared" si="0"/>
        <v>1813.5</v>
      </c>
      <c r="K34" s="64">
        <f t="shared" si="1"/>
        <v>121.5</v>
      </c>
    </row>
    <row r="35" spans="1:11" ht="13.15" thickBot="1" x14ac:dyDescent="0.4">
      <c r="A35" s="39" t="s">
        <v>80</v>
      </c>
      <c r="B35" s="40" t="s">
        <v>91</v>
      </c>
      <c r="C35" s="45">
        <v>2500</v>
      </c>
      <c r="D35" s="56">
        <v>0.1</v>
      </c>
      <c r="E35" s="60"/>
      <c r="F35" s="42">
        <v>2250</v>
      </c>
      <c r="G35" s="46">
        <v>7.4999999999999997E-3</v>
      </c>
      <c r="H35" s="44">
        <v>2418.75</v>
      </c>
      <c r="J35" s="62">
        <f t="shared" si="0"/>
        <v>2266.875</v>
      </c>
      <c r="K35" s="64">
        <f t="shared" si="1"/>
        <v>151.86999999999989</v>
      </c>
    </row>
    <row r="36" spans="1:11" ht="13.15" thickBot="1" x14ac:dyDescent="0.4">
      <c r="A36" s="39" t="s">
        <v>81</v>
      </c>
      <c r="B36" s="40" t="s">
        <v>92</v>
      </c>
      <c r="C36" s="45">
        <v>3000</v>
      </c>
      <c r="D36" s="56">
        <v>0.1</v>
      </c>
      <c r="E36" s="60"/>
      <c r="F36" s="42">
        <v>2700</v>
      </c>
      <c r="G36" s="46">
        <v>7.4999999999999997E-3</v>
      </c>
      <c r="H36" s="44">
        <v>2902.5</v>
      </c>
      <c r="J36" s="62">
        <f t="shared" si="0"/>
        <v>2720.25</v>
      </c>
      <c r="K36" s="64">
        <f t="shared" si="1"/>
        <v>182.25</v>
      </c>
    </row>
    <row r="37" spans="1:11" ht="13.15" thickBot="1" x14ac:dyDescent="0.4">
      <c r="A37" s="39" t="s">
        <v>82</v>
      </c>
      <c r="B37" s="40" t="s">
        <v>93</v>
      </c>
      <c r="C37" s="45">
        <v>3500</v>
      </c>
      <c r="D37" s="56">
        <v>0.1</v>
      </c>
      <c r="E37" s="60"/>
      <c r="F37" s="42">
        <v>3150</v>
      </c>
      <c r="G37" s="46">
        <v>7.4999999999999997E-3</v>
      </c>
      <c r="H37" s="44">
        <v>3386.25</v>
      </c>
      <c r="J37" s="62">
        <f t="shared" si="0"/>
        <v>3173.625</v>
      </c>
      <c r="K37" s="64">
        <f t="shared" si="1"/>
        <v>212.61999999999989</v>
      </c>
    </row>
    <row r="38" spans="1:11" ht="13.15" thickBot="1" x14ac:dyDescent="0.4">
      <c r="A38" s="39" t="s">
        <v>83</v>
      </c>
      <c r="B38" s="40" t="s">
        <v>94</v>
      </c>
      <c r="C38" s="45">
        <v>4000</v>
      </c>
      <c r="D38" s="56">
        <v>0.1</v>
      </c>
      <c r="E38" s="60"/>
      <c r="F38" s="42">
        <v>3600</v>
      </c>
      <c r="G38" s="46">
        <v>7.4999999999999997E-3</v>
      </c>
      <c r="H38" s="44">
        <v>3870</v>
      </c>
      <c r="J38" s="62">
        <f t="shared" si="0"/>
        <v>3627</v>
      </c>
      <c r="K38" s="64">
        <f t="shared" si="1"/>
        <v>243</v>
      </c>
    </row>
    <row r="39" spans="1:11" ht="13.15" thickBot="1" x14ac:dyDescent="0.4">
      <c r="A39" s="39" t="s">
        <v>84</v>
      </c>
      <c r="B39" s="40" t="s">
        <v>95</v>
      </c>
      <c r="C39" s="45">
        <v>4500</v>
      </c>
      <c r="D39" s="56">
        <v>0.1</v>
      </c>
      <c r="E39" s="60"/>
      <c r="F39" s="42">
        <v>4050</v>
      </c>
      <c r="G39" s="46">
        <v>7.4999999999999997E-3</v>
      </c>
      <c r="H39" s="44">
        <v>4353.75</v>
      </c>
      <c r="J39" s="62">
        <f t="shared" si="0"/>
        <v>4080.375</v>
      </c>
      <c r="K39" s="64">
        <f t="shared" si="1"/>
        <v>273.36999999999989</v>
      </c>
    </row>
    <row r="40" spans="1:11" ht="13.15" thickBot="1" x14ac:dyDescent="0.4">
      <c r="A40" s="39" t="s">
        <v>85</v>
      </c>
      <c r="B40" s="40" t="s">
        <v>96</v>
      </c>
      <c r="C40" s="45">
        <v>5000</v>
      </c>
      <c r="D40" s="56">
        <v>0.1</v>
      </c>
      <c r="E40" s="60"/>
      <c r="F40" s="42">
        <v>4500</v>
      </c>
      <c r="G40" s="46">
        <v>7.4999999999999997E-3</v>
      </c>
      <c r="H40" s="44">
        <v>4837.5</v>
      </c>
      <c r="J40" s="62">
        <f t="shared" si="0"/>
        <v>4533.75</v>
      </c>
      <c r="K40" s="64">
        <f t="shared" si="1"/>
        <v>303.75</v>
      </c>
    </row>
    <row r="41" spans="1:11" ht="13.15" thickBot="1" x14ac:dyDescent="0.4">
      <c r="A41" s="39" t="s">
        <v>86</v>
      </c>
      <c r="B41" s="40" t="s">
        <v>97</v>
      </c>
      <c r="C41" s="45">
        <v>5500</v>
      </c>
      <c r="D41" s="56">
        <v>0.1</v>
      </c>
      <c r="E41" s="60"/>
      <c r="F41" s="42">
        <v>4950</v>
      </c>
      <c r="G41" s="46">
        <v>7.4999999999999997E-3</v>
      </c>
      <c r="H41" s="44">
        <v>5321.25</v>
      </c>
      <c r="J41" s="62">
        <f t="shared" si="0"/>
        <v>4987.125</v>
      </c>
      <c r="K41" s="64">
        <f t="shared" si="1"/>
        <v>334.11999999999989</v>
      </c>
    </row>
    <row r="42" spans="1:11" ht="23.65" thickBot="1" x14ac:dyDescent="0.4">
      <c r="A42" s="39" t="s">
        <v>87</v>
      </c>
      <c r="B42" s="40" t="s">
        <v>98</v>
      </c>
      <c r="C42" s="45">
        <v>5000</v>
      </c>
      <c r="D42" s="56">
        <v>0.1</v>
      </c>
      <c r="E42" s="60"/>
      <c r="F42" s="42">
        <v>4500</v>
      </c>
      <c r="G42" s="46">
        <v>7.4999999999999997E-3</v>
      </c>
      <c r="H42" s="44">
        <v>4837.5</v>
      </c>
      <c r="J42" s="62">
        <f>F42+(F42*G42)</f>
        <v>4533.75</v>
      </c>
      <c r="K42" s="64">
        <f t="shared" si="1"/>
        <v>303.75</v>
      </c>
    </row>
    <row r="43" spans="1:11" x14ac:dyDescent="0.35">
      <c r="A43" s="47"/>
      <c r="B43" s="48"/>
      <c r="C43" s="49"/>
      <c r="D43" s="50"/>
      <c r="F43" s="51"/>
      <c r="G43" s="52"/>
      <c r="H43" s="53"/>
      <c r="J43" s="62"/>
      <c r="K43" s="64"/>
    </row>
    <row r="44" spans="1:11" x14ac:dyDescent="0.35">
      <c r="J44" s="62"/>
      <c r="K44" s="64"/>
    </row>
    <row r="45" spans="1:11" ht="41.65" x14ac:dyDescent="0.4">
      <c r="A45" s="5" t="s">
        <v>25</v>
      </c>
      <c r="B45" s="6" t="s">
        <v>16</v>
      </c>
      <c r="C45" s="21" t="s">
        <v>14</v>
      </c>
      <c r="D45" s="6" t="s">
        <v>26</v>
      </c>
      <c r="E45" s="58" t="s">
        <v>113</v>
      </c>
      <c r="F45" s="6" t="s">
        <v>17</v>
      </c>
      <c r="G45" s="6" t="s">
        <v>27</v>
      </c>
      <c r="H45" s="33" t="s">
        <v>17</v>
      </c>
      <c r="J45" s="63" t="s">
        <v>114</v>
      </c>
      <c r="K45" s="63" t="s">
        <v>115</v>
      </c>
    </row>
    <row r="46" spans="1:11" ht="13.15" thickBot="1" x14ac:dyDescent="0.4">
      <c r="A46" s="37" t="s">
        <v>99</v>
      </c>
      <c r="B46" s="40" t="s">
        <v>106</v>
      </c>
      <c r="C46" s="45">
        <v>15000</v>
      </c>
      <c r="D46" s="55">
        <v>0.1</v>
      </c>
      <c r="E46" s="60"/>
      <c r="F46" s="54">
        <v>13500</v>
      </c>
      <c r="G46" s="43">
        <v>7.4999999999999997E-3</v>
      </c>
      <c r="H46" s="44">
        <v>13601.25</v>
      </c>
      <c r="J46" s="62">
        <f t="shared" ref="J43:J52" si="2">F46+(F46*G46)</f>
        <v>13601.25</v>
      </c>
      <c r="K46" s="64">
        <f t="shared" ref="K43:K52" si="3">(ROUND(H46,2)-ROUND(J46,2))</f>
        <v>0</v>
      </c>
    </row>
    <row r="47" spans="1:11" ht="13.15" thickBot="1" x14ac:dyDescent="0.4">
      <c r="A47" s="37" t="s">
        <v>100</v>
      </c>
      <c r="B47" s="40" t="s">
        <v>107</v>
      </c>
      <c r="C47" s="45">
        <v>1500</v>
      </c>
      <c r="D47" s="55">
        <v>0.1</v>
      </c>
      <c r="E47" s="60"/>
      <c r="F47" s="54">
        <v>1350</v>
      </c>
      <c r="G47" s="43">
        <v>7.4999999999999997E-3</v>
      </c>
      <c r="H47" s="44">
        <v>1360.13</v>
      </c>
      <c r="J47" s="62">
        <f t="shared" si="2"/>
        <v>1360.125</v>
      </c>
      <c r="K47" s="64">
        <f t="shared" si="3"/>
        <v>0</v>
      </c>
    </row>
    <row r="48" spans="1:11" ht="13.15" thickBot="1" x14ac:dyDescent="0.4">
      <c r="A48" s="37" t="s">
        <v>101</v>
      </c>
      <c r="B48" s="40" t="s">
        <v>108</v>
      </c>
      <c r="C48" s="45">
        <v>2000</v>
      </c>
      <c r="D48" s="55">
        <v>0.1</v>
      </c>
      <c r="E48" s="60"/>
      <c r="F48" s="54">
        <v>1800</v>
      </c>
      <c r="G48" s="43">
        <v>7.4999999999999997E-3</v>
      </c>
      <c r="H48" s="44">
        <v>1813.5</v>
      </c>
      <c r="J48" s="62">
        <f t="shared" si="2"/>
        <v>1813.5</v>
      </c>
      <c r="K48" s="64">
        <f t="shared" si="3"/>
        <v>0</v>
      </c>
    </row>
    <row r="49" spans="1:11" ht="13.15" thickBot="1" x14ac:dyDescent="0.4">
      <c r="A49" s="37" t="s">
        <v>102</v>
      </c>
      <c r="B49" s="40" t="s">
        <v>109</v>
      </c>
      <c r="C49" s="45">
        <v>5000</v>
      </c>
      <c r="D49" s="55">
        <v>0.1</v>
      </c>
      <c r="E49" s="60"/>
      <c r="F49" s="54">
        <v>4500</v>
      </c>
      <c r="G49" s="43">
        <v>7.4999999999999997E-3</v>
      </c>
      <c r="H49" s="44">
        <v>4533.75</v>
      </c>
      <c r="J49" s="62">
        <f t="shared" si="2"/>
        <v>4533.75</v>
      </c>
      <c r="K49" s="64">
        <f t="shared" si="3"/>
        <v>0</v>
      </c>
    </row>
    <row r="50" spans="1:11" ht="13.15" thickBot="1" x14ac:dyDescent="0.4">
      <c r="A50" s="37" t="s">
        <v>103</v>
      </c>
      <c r="B50" s="40" t="s">
        <v>110</v>
      </c>
      <c r="C50" s="45">
        <v>15000</v>
      </c>
      <c r="D50" s="55">
        <v>0.1</v>
      </c>
      <c r="E50" s="60"/>
      <c r="F50" s="54">
        <v>13500</v>
      </c>
      <c r="G50" s="43">
        <v>7.4999999999999997E-3</v>
      </c>
      <c r="H50" s="44">
        <v>13601.25</v>
      </c>
      <c r="J50" s="62">
        <f t="shared" si="2"/>
        <v>13601.25</v>
      </c>
      <c r="K50" s="64">
        <f t="shared" si="3"/>
        <v>0</v>
      </c>
    </row>
    <row r="51" spans="1:11" ht="13.15" thickBot="1" x14ac:dyDescent="0.4">
      <c r="A51" s="37" t="s">
        <v>104</v>
      </c>
      <c r="B51" s="40" t="s">
        <v>111</v>
      </c>
      <c r="C51" s="45">
        <v>1500</v>
      </c>
      <c r="D51" s="55">
        <v>0.1</v>
      </c>
      <c r="E51" s="60"/>
      <c r="F51" s="54">
        <v>1350</v>
      </c>
      <c r="G51" s="43">
        <v>7.4999999999999997E-3</v>
      </c>
      <c r="H51" s="44">
        <v>1360.13</v>
      </c>
      <c r="J51" s="62">
        <f t="shared" si="2"/>
        <v>1360.125</v>
      </c>
      <c r="K51" s="64">
        <f t="shared" si="3"/>
        <v>0</v>
      </c>
    </row>
    <row r="52" spans="1:11" ht="13.15" thickBot="1" x14ac:dyDescent="0.4">
      <c r="A52" s="37" t="s">
        <v>105</v>
      </c>
      <c r="B52" s="40" t="s">
        <v>112</v>
      </c>
      <c r="C52" s="42">
        <v>8000</v>
      </c>
      <c r="D52" s="55">
        <v>0.1</v>
      </c>
      <c r="E52" s="60"/>
      <c r="F52" s="54">
        <v>7200</v>
      </c>
      <c r="G52" s="43">
        <v>7.4999999999999997E-3</v>
      </c>
      <c r="H52" s="44">
        <v>7254</v>
      </c>
      <c r="J52" s="62">
        <f t="shared" si="2"/>
        <v>7254</v>
      </c>
      <c r="K52" s="64">
        <f t="shared" si="3"/>
        <v>0</v>
      </c>
    </row>
  </sheetData>
  <customSheetViews>
    <customSheetView guid="{E73C8034-5EAA-4085-AD25-002EC3B2B159}" showPageBreaks="1" fitToPage="1" view="pageLayout" topLeftCell="A4">
      <selection activeCell="F13" sqref="F13"/>
      <pageMargins left="0.7" right="0.7" top="1.03125" bottom="0.75" header="0.3" footer="0.3"/>
      <pageSetup orientation="landscape" r:id="rId1"/>
      <headerFooter>
        <oddHeader>&amp;CDepartment of Information Resources
Insert RFO Name
Request for Offer DIR-TSO-TMP-XXX</oddHeader>
      </headerFooter>
    </customSheetView>
    <customSheetView guid="{1C9D9B30-65D1-41AD-9659-9533F2398526}" showPageBreaks="1" fitToPage="1" view="pageLayout">
      <selection activeCell="B12" sqref="B11:B12"/>
      <pageMargins left="0.7" right="0.7" top="1.03125" bottom="0.75" header="0.3" footer="0.3"/>
      <pageSetup scale="88" orientation="landscape" r:id="rId2"/>
      <headerFooter>
        <oddHeader>&amp;CDepartment of Information Resources
Insert RFO Name
Request for Offer DIR-TSO-TMP-XXX</oddHeader>
      </headerFooter>
    </customSheetView>
    <customSheetView guid="{420C20D6-9E2C-4961-A971-E7A85C7C85AD}">
      <selection activeCell="D14" sqref="D14"/>
      <pageMargins left="0.7" right="0.7" top="0.75" bottom="0.75" header="0.3" footer="0.3"/>
    </customSheetView>
    <customSheetView guid="{781671E6-4A9A-4A6C-A524-78B659C1A1FC}">
      <selection activeCell="D14" sqref="D14"/>
      <pageMargins left="0.7" right="0.7" top="0.75" bottom="0.75" header="0.3" footer="0.3"/>
      <pageSetup scale="65" orientation="portrait" r:id="rId3"/>
    </customSheetView>
    <customSheetView guid="{F569DC36-5532-49D4-9458-A3582E0841B9}" showPageBreaks="1" fitToPage="1" view="pageLayout" topLeftCell="A4">
      <selection activeCell="F13" sqref="F13"/>
      <pageMargins left="0.7" right="0.7" top="1.03125" bottom="0.75" header="0.3" footer="0.3"/>
      <pageSetup scale="94" orientation="landscape" r:id="rId4"/>
      <headerFooter>
        <oddHeader>&amp;CDepartment of Information Resources
Insert RFO Name
Request for Offer DIR-TSO-TMP-XXX</oddHeader>
      </headerFooter>
    </customSheetView>
  </customSheetViews>
  <phoneticPr fontId="0" type="noConversion"/>
  <conditionalFormatting sqref="K8:K44 K46:K52">
    <cfRule type="cellIs" dxfId="4" priority="1" operator="notEqual">
      <formula>0</formula>
    </cfRule>
  </conditionalFormatting>
  <pageMargins left="0.7" right="0.7" top="1.03125" bottom="0.75" header="0.3" footer="0.3"/>
  <pageSetup scale="83" orientation="landscape" r:id="rId5"/>
  <headerFooter>
    <oddHeader>&amp;CBID PACKAGE 2 PRICING
Department of Information Resources
Education Information Technology (IT) Products and Related Services
Request for Offer DIR-TSO-TMP-213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Pricing Sheet</vt:lpstr>
    </vt:vector>
  </TitlesOfParts>
  <Company>DIR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Tamra Gilbert</dc:creator>
  <cp:lastModifiedBy>Glen Bucher</cp:lastModifiedBy>
  <cp:lastPrinted>2014-02-25T21:12:23Z</cp:lastPrinted>
  <dcterms:created xsi:type="dcterms:W3CDTF">2003-08-15T19:24:57Z</dcterms:created>
  <dcterms:modified xsi:type="dcterms:W3CDTF">2019-04-04T23:11:09Z</dcterms:modified>
</cp:coreProperties>
</file>